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Mobilier - Aménagement Llo" sheetId="1" r:id="rId4"/>
  </sheets>
</workbook>
</file>

<file path=xl/sharedStrings.xml><?xml version="1.0" encoding="utf-8"?>
<sst xmlns="http://schemas.openxmlformats.org/spreadsheetml/2006/main" uniqueCount="33">
  <si>
    <t>Sentier géologique de Llo</t>
  </si>
  <si>
    <t>Lots</t>
  </si>
  <si>
    <t>Travaux</t>
  </si>
  <si>
    <t>Qté</t>
  </si>
  <si>
    <t>Prix/U</t>
  </si>
  <si>
    <t>Montant HT</t>
  </si>
  <si>
    <t>Montant TTC</t>
  </si>
  <si>
    <t>LOT 1</t>
  </si>
  <si>
    <t>Traduction des textes en Catalan et en Anglais</t>
  </si>
  <si>
    <r>
      <rPr>
        <sz val="9"/>
        <color indexed="8"/>
        <rFont val="Helvetica Neue"/>
      </rPr>
      <t>6164 mots à traduire du Français vers le Catalan et l’Anglais</t>
    </r>
  </si>
  <si>
    <t>LOT 2</t>
  </si>
  <si>
    <t>Travaux d’aménagement</t>
  </si>
  <si>
    <r>
      <rPr>
        <sz val="9"/>
        <color indexed="8"/>
        <rFont val="Helvetica Neue"/>
      </rPr>
      <t xml:space="preserve">- Création d'une terrasse de 5m2 pour aménager une plateforme sur laquelle sera posé un panneau, séparée de la route par une barrière (non fournies) .Nettoyage d'un miroir de faille (désherbage sur env 2.5 m de haut et 2 m de large)
</t>
    </r>
    <r>
      <rPr>
        <sz val="9"/>
        <color indexed="8"/>
        <rFont val="Helvetica Neue"/>
      </rPr>
      <t xml:space="preserve">
</t>
    </r>
    <r>
      <rPr>
        <sz val="9"/>
        <color indexed="8"/>
        <rFont val="Helvetica Neue"/>
      </rPr>
      <t xml:space="preserve">- Aménagement d'une courte boucle d'une vingtaine de mètres au niveau de l'accès au site d’escalade (défrichement d'une zone peu dense avec quelques arbrisseaux et un arbre à élaguer sur la hauteur du passage) ; mise en place de quelques rondins pour créer une dizaine de marches dans la montée. 
</t>
    </r>
    <r>
      <rPr>
        <sz val="9"/>
        <color indexed="8"/>
        <rFont val="Helvetica Neue"/>
      </rPr>
      <t xml:space="preserve">
</t>
    </r>
    <r>
      <rPr>
        <sz val="9"/>
        <color indexed="8"/>
        <rFont val="Helvetica Neue"/>
      </rPr>
      <t xml:space="preserve">- Elagage d'une grosse branche (qui fait la moitié de l'arbre au final) au niveau du col de San Feliu pour dégager la vue sur un autre miroir de faille. </t>
    </r>
  </si>
  <si>
    <t>LOT 3</t>
  </si>
  <si>
    <t>Réalisation et fourniture de mobilier-support</t>
  </si>
  <si>
    <r>
      <rPr>
        <sz val="9"/>
        <color indexed="8"/>
        <rFont val="Helvetica Neue"/>
      </rPr>
      <t xml:space="preserve">Panneau d’accueil en acier corten : poteaux tube carré ; dim. générales ht 200cm x Lg 118cm x lg 9.5cm ; panneau central
</t>
    </r>
    <r>
      <rPr>
        <sz val="9"/>
        <color indexed="8"/>
        <rFont val="Helvetica Neue"/>
      </rPr>
      <t xml:space="preserve">en acier corten, dim. 118 x 88cm ; fourniture platines de
</t>
    </r>
    <r>
      <rPr>
        <sz val="9"/>
        <color indexed="8"/>
        <rFont val="Helvetica Neue"/>
      </rPr>
      <t xml:space="preserve">fixations </t>
    </r>
    <r>
      <rPr>
        <sz val="12"/>
        <color indexed="8"/>
        <rFont val="Helvetica Neue"/>
      </rPr>
      <t xml:space="preserve">
</t>
    </r>
  </si>
  <si>
    <r>
      <rPr>
        <sz val="9"/>
        <color indexed="8"/>
        <rFont val="Helvetica Neue"/>
      </rPr>
      <t xml:space="preserve">Variante panneau d’accueil en bois traité : poteaux bois traité classe IV, dim. générales ht 200cm x Lg 118cm x lg 9.5cm,
</t>
    </r>
    <r>
      <rPr>
        <sz val="9"/>
        <color indexed="8"/>
        <rFont val="Helvetica Neue"/>
      </rPr>
      <t xml:space="preserve">panneau central en bois traité ; dim. 118 x 88cm ; fourniture
</t>
    </r>
    <r>
      <rPr>
        <sz val="9"/>
        <color indexed="8"/>
        <rFont val="Helvetica Neue"/>
      </rPr>
      <t xml:space="preserve">platines de fixations </t>
    </r>
    <r>
      <rPr>
        <sz val="12"/>
        <color indexed="8"/>
        <rFont val="Helvetica Neue"/>
      </rPr>
      <t xml:space="preserve">
</t>
    </r>
  </si>
  <si>
    <t xml:space="preserve">Totem d'interprétation en acier corten : finition auto-patinée à corrosion superficielle ; épaisseur 6mm ; découpes traversantes ; dim. ht 180cm x Lg 40cm x prof 4cm ; finitions tôle repliée de 4cm sur le profil et sur 20cm en partie basse pour fixations ; compris fixation du panneau pédagogique ; fourniture visserie </t>
  </si>
  <si>
    <t>Table de lecture en acier corten : finition auto-patinée à corrosion superficielle ; découpes traversantes ; épaisseur 6mm ; dim. ht 85 à 100cm x Lg 200cm x prof 50cm ; finitions tôle repliée de 10cm sur la partie supérieure, et sur 20cm en partie basse pour fixations ; compris fixation du panneau pédagogique ; visserie</t>
  </si>
  <si>
    <r>
      <rPr>
        <sz val="9"/>
        <color indexed="8"/>
        <rFont val="Helvetica Neue"/>
      </rPr>
      <t xml:space="preserve">Option - jalons acier corten : finition auto-patinée à corrosion superficielle ; dim. ht 48/50 cm x 10 x 10cm ; compris fixation
</t>
    </r>
    <r>
      <rPr>
        <sz val="9"/>
        <color indexed="8"/>
        <rFont val="Helvetica Neue"/>
      </rPr>
      <t xml:space="preserve">du panneau pédagogique, hors conception graphique ;
</t>
    </r>
    <r>
      <rPr>
        <sz val="9"/>
        <color indexed="8"/>
        <rFont val="Helvetica Neue"/>
      </rPr>
      <t xml:space="preserve">fourniture visserie </t>
    </r>
    <r>
      <rPr>
        <sz val="12"/>
        <color indexed="8"/>
        <rFont val="Helvetica Neue"/>
      </rPr>
      <t xml:space="preserve">
</t>
    </r>
  </si>
  <si>
    <t>Option : Totem routier en acier Corten : finition auto-patinée à corrosion superficielle, épaisseur 6mm ; découpes traversantes, dim. ht 180cm x Lg 50/35cm x prof 4cm, tôle repliée de 4cm sur le profil et 20cm partie basse pour fixations, compris visserie</t>
  </si>
  <si>
    <t>Sous total</t>
  </si>
  <si>
    <t>Réalisation et fourniture de panneaux pédagogiques</t>
  </si>
  <si>
    <r>
      <rPr>
        <sz val="9"/>
        <color indexed="8"/>
        <rFont val="Helvetica Neue"/>
      </rPr>
      <t xml:space="preserve">Panneau central en stratifié compact : imprimé à cœur pour panneau d'accueil, dim. 118 x 88cm ; ep 1 cm env ; hors
</t>
    </r>
    <r>
      <rPr>
        <sz val="9"/>
        <color indexed="8"/>
        <rFont val="Helvetica Neue"/>
      </rPr>
      <t xml:space="preserve">conception graphique </t>
    </r>
    <r>
      <rPr>
        <sz val="12"/>
        <color indexed="8"/>
        <rFont val="Helvetica Neue"/>
      </rPr>
      <t xml:space="preserve">
</t>
    </r>
  </si>
  <si>
    <t xml:space="preserve">Panneau d'interprétation en stratifié compact : traité à coeur, dim, ht 60 x lg 36cm ; ep 1 cm env ; hors conception </t>
  </si>
  <si>
    <r>
      <rPr>
        <sz val="9"/>
        <color indexed="8"/>
        <rFont val="Helvetica Neue"/>
      </rPr>
      <t xml:space="preserve">Panneau pour table de lecture en stratifié compact : traité à coeur, dim Lg 186 x lg 48 cm, ep 1 cm env, hors conception graphique </t>
    </r>
    <r>
      <rPr>
        <sz val="12"/>
        <color indexed="8"/>
        <rFont val="Helvetica Neue"/>
      </rPr>
      <t xml:space="preserve">
</t>
    </r>
  </si>
  <si>
    <r>
      <rPr>
        <sz val="9"/>
        <color indexed="8"/>
        <rFont val="Helvetica Neue"/>
      </rPr>
      <t xml:space="preserve">Option : Plaque pour jalon en stratifié compact : imprimé à cœur ; dimensions 10 x 10cm ; ep 1cm env ; hors conception </t>
    </r>
    <r>
      <rPr>
        <sz val="12"/>
        <color indexed="8"/>
        <rFont val="Helvetica Neue"/>
      </rPr>
      <t xml:space="preserve">
</t>
    </r>
  </si>
  <si>
    <t>Pose de mobilier</t>
  </si>
  <si>
    <t xml:space="preserve">Pose de panneau d'accueil compris réalisation massif béton (40x40x50), fixations platines, scellement chimique </t>
  </si>
  <si>
    <r>
      <rPr>
        <sz val="9"/>
        <color indexed="8"/>
        <rFont val="Helvetica Neue"/>
      </rPr>
      <t xml:space="preserve">Pose de totems d'interprétation compris réalisation massif béton (50x60x50), scellement chimique </t>
    </r>
    <r>
      <rPr>
        <sz val="12"/>
        <color indexed="8"/>
        <rFont val="Helvetica Neue"/>
      </rPr>
      <t xml:space="preserve">
</t>
    </r>
  </si>
  <si>
    <t xml:space="preserve">Pose de table de lecture, compris réalisation massifs béton (40x70x50), scellement chimique </t>
  </si>
  <si>
    <t xml:space="preserve">Option : Pose de totem routier compris réalisation massif béton (50x50x40) et scellement chimique </t>
  </si>
  <si>
    <r>
      <rPr>
        <sz val="9"/>
        <color indexed="8"/>
        <rFont val="Helvetica Neue"/>
      </rPr>
      <t xml:space="preserve">Option : Pose de jalons intermédiaires compris réalisation massif béton (30x30x30), scellement chimique </t>
    </r>
    <r>
      <rPr>
        <sz val="12"/>
        <color indexed="8"/>
        <rFont val="Helvetica Neue"/>
      </rPr>
      <t xml:space="preserve">
</t>
    </r>
  </si>
</sst>
</file>

<file path=xl/styles.xml><?xml version="1.0" encoding="utf-8"?>
<styleSheet xmlns="http://schemas.openxmlformats.org/spreadsheetml/2006/main">
  <numFmts count="3">
    <numFmt numFmtId="0" formatCode="General"/>
    <numFmt numFmtId="59" formatCode="[$€-2]&quot; &quot;0.00"/>
    <numFmt numFmtId="60" formatCode="[$€-2]&quot; &quot;#,##0.00"/>
  </numFmts>
  <fonts count="7">
    <font>
      <sz val="10"/>
      <color indexed="8"/>
      <name val="Helvetica Neue"/>
    </font>
    <font>
      <sz val="12"/>
      <color indexed="8"/>
      <name val="Helvetica Neue"/>
    </font>
    <font>
      <sz val="13"/>
      <color indexed="8"/>
      <name val="Helvetica Neue"/>
    </font>
    <font>
      <sz val="18"/>
      <color indexed="8"/>
      <name val="Helvetica Neue"/>
    </font>
    <font>
      <b val="1"/>
      <sz val="9"/>
      <color indexed="8"/>
      <name val="Helvetica Neue"/>
    </font>
    <font>
      <b val="1"/>
      <sz val="11"/>
      <color indexed="8"/>
      <name val="Helvetica Neue"/>
    </font>
    <font>
      <sz val="9"/>
      <color indexed="8"/>
      <name val="Helvetica Neue"/>
    </font>
  </fonts>
  <fills count="10">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indexed="17"/>
        <bgColor auto="1"/>
      </patternFill>
    </fill>
    <fill>
      <patternFill patternType="solid">
        <fgColor indexed="18"/>
        <bgColor auto="1"/>
      </patternFill>
    </fill>
  </fills>
  <borders count="25">
    <border>
      <left/>
      <right/>
      <top/>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15"/>
      </left>
      <right style="thin">
        <color indexed="15"/>
      </right>
      <top style="thin">
        <color indexed="8"/>
      </top>
      <bottom style="thin">
        <color indexed="8"/>
      </bottom>
      <diagonal/>
    </border>
    <border>
      <left style="thin">
        <color indexed="15"/>
      </left>
      <right style="thin">
        <color indexed="8"/>
      </right>
      <top style="thin">
        <color indexed="8"/>
      </top>
      <bottom style="thin">
        <color indexed="8"/>
      </bottom>
      <diagonal/>
    </border>
    <border>
      <left style="thin">
        <color indexed="8"/>
      </left>
      <right style="thin">
        <color indexed="15"/>
      </right>
      <top style="thin">
        <color indexed="8"/>
      </top>
      <bottom style="thin">
        <color indexed="8"/>
      </bottom>
      <diagonal/>
    </border>
    <border>
      <left style="thin">
        <color indexed="15"/>
      </left>
      <right style="thin">
        <color indexed="15"/>
      </right>
      <top style="thin">
        <color indexed="8"/>
      </top>
      <bottom style="thin">
        <color indexed="15"/>
      </bottom>
      <diagonal/>
    </border>
    <border>
      <left style="thin">
        <color indexed="15"/>
      </left>
      <right style="thin">
        <color indexed="8"/>
      </right>
      <top style="thin">
        <color indexed="8"/>
      </top>
      <bottom style="thin">
        <color indexed="15"/>
      </bottom>
      <diagonal/>
    </border>
    <border>
      <left style="thin">
        <color indexed="8"/>
      </left>
      <right style="thin">
        <color indexed="8"/>
      </right>
      <top style="thin">
        <color indexed="8"/>
      </top>
      <bottom style="thin">
        <color indexed="15"/>
      </bottom>
      <diagonal/>
    </border>
    <border>
      <left style="thin">
        <color indexed="8"/>
      </left>
      <right style="thin">
        <color indexed="15"/>
      </right>
      <top style="thin">
        <color indexed="8"/>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8"/>
      </right>
      <top style="thin">
        <color indexed="15"/>
      </top>
      <bottom style="thin">
        <color indexed="8"/>
      </bottom>
      <diagonal/>
    </border>
    <border>
      <left style="thin">
        <color indexed="8"/>
      </left>
      <right style="thin">
        <color indexed="8"/>
      </right>
      <top style="thin">
        <color indexed="15"/>
      </top>
      <bottom style="thin">
        <color indexed="8"/>
      </bottom>
      <diagonal/>
    </border>
    <border>
      <left style="thin">
        <color indexed="8"/>
      </left>
      <right style="thin">
        <color indexed="15"/>
      </right>
      <top style="thin">
        <color indexed="15"/>
      </top>
      <bottom style="thin">
        <color indexed="8"/>
      </bottom>
      <diagonal/>
    </border>
    <border>
      <left style="thin">
        <color indexed="10"/>
      </left>
      <right/>
      <top style="thin">
        <color indexed="8"/>
      </top>
      <bottom/>
      <diagonal/>
    </border>
    <border>
      <left/>
      <right/>
      <top style="thin">
        <color indexed="8"/>
      </top>
      <bottom/>
      <diagonal/>
    </border>
    <border>
      <left/>
      <right style="thin">
        <color indexed="10"/>
      </right>
      <top style="thin">
        <color indexed="8"/>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applyNumberFormat="0" applyFont="1" applyFill="0" applyBorder="0" applyAlignment="1" applyProtection="0">
      <alignment vertical="top" wrapText="1"/>
    </xf>
  </cellStyleXfs>
  <cellXfs count="68">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3" fillId="2" borderId="1" applyNumberFormat="1" applyFont="1" applyFill="1" applyBorder="1" applyAlignment="1" applyProtection="0">
      <alignment horizontal="center" vertical="center"/>
    </xf>
    <xf numFmtId="0" fontId="3" fillId="2" borderId="2" applyNumberFormat="0" applyFont="1" applyFill="1" applyBorder="1" applyAlignment="1" applyProtection="0">
      <alignment horizontal="center" vertical="center"/>
    </xf>
    <xf numFmtId="0" fontId="3" fillId="2" borderId="3" applyNumberFormat="0" applyFont="1" applyFill="1" applyBorder="1" applyAlignment="1" applyProtection="0">
      <alignment horizontal="center" vertical="center"/>
    </xf>
    <xf numFmtId="49" fontId="4" fillId="3" borderId="4" applyNumberFormat="1" applyFont="1" applyFill="1" applyBorder="1" applyAlignment="1" applyProtection="0">
      <alignment horizontal="center" vertical="center" wrapText="1"/>
    </xf>
    <xf numFmtId="49" fontId="5" fillId="4" borderId="4" applyNumberFormat="1" applyFont="1" applyFill="1" applyBorder="1" applyAlignment="1" applyProtection="0">
      <alignment horizontal="center" vertical="center" wrapText="1" readingOrder="1"/>
    </xf>
    <xf numFmtId="49" fontId="5" fillId="4" borderId="4" applyNumberFormat="1" applyFont="1" applyFill="1" applyBorder="1" applyAlignment="1" applyProtection="0">
      <alignment horizontal="center" vertical="top" wrapText="1" readingOrder="1"/>
    </xf>
    <xf numFmtId="0" fontId="4" fillId="4" borderId="4" applyNumberFormat="0" applyFont="1" applyFill="1" applyBorder="1" applyAlignment="1" applyProtection="0">
      <alignment vertical="bottom" wrapText="1"/>
    </xf>
    <xf numFmtId="0" fontId="0" fillId="2" borderId="4" applyNumberFormat="0" applyFont="1" applyFill="1" applyBorder="1" applyAlignment="1" applyProtection="0">
      <alignment vertical="top" wrapText="1"/>
    </xf>
    <xf numFmtId="0" fontId="4" fillId="5" borderId="4" applyNumberFormat="0" applyFont="1" applyFill="1" applyBorder="1" applyAlignment="1" applyProtection="0">
      <alignment vertical="top" wrapText="1"/>
    </xf>
    <xf numFmtId="49" fontId="5" fillId="6" borderId="4" applyNumberFormat="1" applyFont="1" applyFill="1" applyBorder="1" applyAlignment="1" applyProtection="0">
      <alignment horizontal="center" vertical="top" indent="3" wrapText="1" readingOrder="1"/>
    </xf>
    <xf numFmtId="59" fontId="4" fillId="6" borderId="4" applyNumberFormat="1" applyFont="1" applyFill="1" applyBorder="1" applyAlignment="1" applyProtection="0">
      <alignment vertical="bottom" wrapText="1"/>
    </xf>
    <xf numFmtId="49" fontId="5" fillId="4" borderId="4" applyNumberFormat="1" applyFont="1" applyFill="1" applyBorder="1" applyAlignment="1" applyProtection="0">
      <alignment horizontal="center" vertical="center" wrapText="1"/>
    </xf>
    <xf numFmtId="49" fontId="5" fillId="4" borderId="4" applyNumberFormat="1" applyFont="1" applyFill="1" applyBorder="1" applyAlignment="1" applyProtection="0">
      <alignment horizontal="center" vertical="top" wrapText="1"/>
    </xf>
    <xf numFmtId="0" fontId="0" fillId="4" borderId="4" applyNumberFormat="0" applyFont="1" applyFill="1" applyBorder="1" applyAlignment="1" applyProtection="0">
      <alignment vertical="center" wrapText="1"/>
    </xf>
    <xf numFmtId="49" fontId="6" fillId="6" borderId="4" applyNumberFormat="1" applyFont="1" applyFill="1" applyBorder="1" applyAlignment="1" applyProtection="0">
      <alignment horizontal="left" vertical="top" wrapText="1" readingOrder="1"/>
    </xf>
    <xf numFmtId="59" fontId="4" fillId="2" borderId="4" applyNumberFormat="1" applyFont="1" applyFill="1" applyBorder="1" applyAlignment="1" applyProtection="0">
      <alignment vertical="bottom" wrapText="1"/>
    </xf>
    <xf numFmtId="0" fontId="0" fillId="4" borderId="4" applyNumberFormat="0" applyFont="1" applyFill="1" applyBorder="1" applyAlignment="1" applyProtection="0">
      <alignment vertical="top" wrapText="1"/>
    </xf>
    <xf numFmtId="0" fontId="4" fillId="5" borderId="5" applyNumberFormat="0" applyFont="1" applyFill="1" applyBorder="1" applyAlignment="1" applyProtection="0">
      <alignment vertical="top" wrapText="1"/>
    </xf>
    <xf numFmtId="49" fontId="6" fillId="6" borderId="6" applyNumberFormat="1" applyFont="1" applyFill="1" applyBorder="1" applyAlignment="1" applyProtection="0">
      <alignment horizontal="left" vertical="center" indent="1" wrapText="1" readingOrder="1"/>
    </xf>
    <xf numFmtId="0" fontId="0" fillId="2" borderId="4" applyNumberFormat="1" applyFont="1" applyFill="1" applyBorder="1" applyAlignment="1" applyProtection="0">
      <alignment vertical="bottom" wrapText="1"/>
    </xf>
    <xf numFmtId="60" fontId="0" fillId="2" borderId="4" applyNumberFormat="1" applyFont="1" applyFill="1" applyBorder="1" applyAlignment="1" applyProtection="0">
      <alignment vertical="bottom" wrapText="1"/>
    </xf>
    <xf numFmtId="60" fontId="0" fillId="2" borderId="7" applyNumberFormat="1" applyFont="1" applyFill="1" applyBorder="1" applyAlignment="1" applyProtection="0">
      <alignment vertical="bottom" wrapText="1"/>
    </xf>
    <xf numFmtId="49" fontId="6" fillId="7" borderId="6" applyNumberFormat="1" applyFont="1" applyFill="1" applyBorder="1" applyAlignment="1" applyProtection="0">
      <alignment horizontal="left" vertical="center" indent="1" wrapText="1" readingOrder="1"/>
    </xf>
    <xf numFmtId="0" fontId="0" fillId="7" borderId="4" applyNumberFormat="1" applyFont="1" applyFill="1" applyBorder="1" applyAlignment="1" applyProtection="0">
      <alignment vertical="bottom" wrapText="1"/>
    </xf>
    <xf numFmtId="60" fontId="0" fillId="7" borderId="4" applyNumberFormat="1" applyFont="1" applyFill="1" applyBorder="1" applyAlignment="1" applyProtection="0">
      <alignment vertical="bottom" wrapText="1"/>
    </xf>
    <xf numFmtId="60" fontId="0" fillId="7" borderId="7" applyNumberFormat="1" applyFont="1" applyFill="1" applyBorder="1" applyAlignment="1" applyProtection="0">
      <alignment vertical="bottom" wrapText="1"/>
    </xf>
    <xf numFmtId="49" fontId="6" fillId="6" borderId="6" applyNumberFormat="1" applyFont="1" applyFill="1" applyBorder="1" applyAlignment="1" applyProtection="0">
      <alignment horizontal="left" vertical="center" wrapText="1" readingOrder="1"/>
    </xf>
    <xf numFmtId="0" fontId="4" fillId="5" borderId="8" applyNumberFormat="0" applyFont="1" applyFill="1" applyBorder="1" applyAlignment="1" applyProtection="0">
      <alignment vertical="top" wrapText="1"/>
    </xf>
    <xf numFmtId="49" fontId="6" fillId="8" borderId="9" applyNumberFormat="1" applyFont="1" applyFill="1" applyBorder="1" applyAlignment="1" applyProtection="0">
      <alignment horizontal="left" vertical="center" indent="1" wrapText="1" readingOrder="1"/>
    </xf>
    <xf numFmtId="0" fontId="0" fillId="8" borderId="10" applyNumberFormat="1" applyFont="1" applyFill="1" applyBorder="1" applyAlignment="1" applyProtection="0">
      <alignment vertical="bottom" wrapText="1"/>
    </xf>
    <xf numFmtId="60" fontId="0" fillId="8" borderId="10" applyNumberFormat="1" applyFont="1" applyFill="1" applyBorder="1" applyAlignment="1" applyProtection="0">
      <alignment vertical="bottom" wrapText="1"/>
    </xf>
    <xf numFmtId="60" fontId="0" fillId="8" borderId="11" applyNumberFormat="1" applyFont="1" applyFill="1" applyBorder="1" applyAlignment="1" applyProtection="0">
      <alignment vertical="bottom" wrapText="1"/>
    </xf>
    <xf numFmtId="0" fontId="4" fillId="5" borderId="12" applyNumberFormat="0" applyFont="1" applyFill="1" applyBorder="1" applyAlignment="1" applyProtection="0">
      <alignment vertical="top" wrapText="1"/>
    </xf>
    <xf numFmtId="49" fontId="6" fillId="8" borderId="13" applyNumberFormat="1" applyFont="1" applyFill="1" applyBorder="1" applyAlignment="1" applyProtection="0">
      <alignment horizontal="left" vertical="center" wrapText="1" readingOrder="1"/>
    </xf>
    <xf numFmtId="0" fontId="0" fillId="8" borderId="14" applyNumberFormat="1" applyFont="1" applyFill="1" applyBorder="1" applyAlignment="1" applyProtection="0">
      <alignment vertical="bottom" wrapText="1"/>
    </xf>
    <xf numFmtId="60" fontId="0" fillId="8" borderId="14" applyNumberFormat="1" applyFont="1" applyFill="1" applyBorder="1" applyAlignment="1" applyProtection="0">
      <alignment vertical="bottom" wrapText="1"/>
    </xf>
    <xf numFmtId="60" fontId="0" fillId="8" borderId="15" applyNumberFormat="1" applyFont="1" applyFill="1" applyBorder="1" applyAlignment="1" applyProtection="0">
      <alignment vertical="bottom" wrapText="1"/>
    </xf>
    <xf numFmtId="0" fontId="4" fillId="5" borderId="14" applyNumberFormat="0" applyFont="1" applyFill="1" applyBorder="1" applyAlignment="1" applyProtection="0">
      <alignment vertical="top" wrapText="1"/>
    </xf>
    <xf numFmtId="49" fontId="4" fillId="6" borderId="4" applyNumberFormat="1" applyFont="1" applyFill="1" applyBorder="1" applyAlignment="1" applyProtection="0">
      <alignment horizontal="center" vertical="center" wrapText="1" readingOrder="1"/>
    </xf>
    <xf numFmtId="0" fontId="4" fillId="2" borderId="4" applyNumberFormat="0" applyFont="1" applyFill="1" applyBorder="1" applyAlignment="1" applyProtection="0">
      <alignment vertical="center" wrapText="1"/>
    </xf>
    <xf numFmtId="60" fontId="4" fillId="2" borderId="4" applyNumberFormat="1" applyFont="1" applyFill="1" applyBorder="1" applyAlignment="1" applyProtection="0">
      <alignment vertical="center" wrapText="1"/>
    </xf>
    <xf numFmtId="60" fontId="4" fillId="2" borderId="4" applyNumberFormat="1" applyFont="1" applyFill="1" applyBorder="1" applyAlignment="1" applyProtection="0">
      <alignment horizontal="right" vertical="center" wrapText="1"/>
    </xf>
    <xf numFmtId="60" fontId="4" fillId="2" borderId="4" applyNumberFormat="1" applyFont="1" applyFill="1" applyBorder="1" applyAlignment="1" applyProtection="0">
      <alignment horizontal="right" vertical="top" wrapText="1"/>
    </xf>
    <xf numFmtId="49" fontId="6" fillId="6" borderId="4" applyNumberFormat="1" applyFont="1" applyFill="1" applyBorder="1" applyAlignment="1" applyProtection="0">
      <alignment vertical="top" indent="1" wrapText="1"/>
    </xf>
    <xf numFmtId="49" fontId="6" fillId="8" borderId="4" applyNumberFormat="1" applyFont="1" applyFill="1" applyBorder="1" applyAlignment="1" applyProtection="0">
      <alignment vertical="top" indent="1" wrapText="1"/>
    </xf>
    <xf numFmtId="0" fontId="0" fillId="8" borderId="4" applyNumberFormat="1" applyFont="1" applyFill="1" applyBorder="1" applyAlignment="1" applyProtection="0">
      <alignment vertical="bottom" wrapText="1"/>
    </xf>
    <xf numFmtId="60" fontId="0" fillId="8" borderId="4" applyNumberFormat="1" applyFont="1" applyFill="1" applyBorder="1" applyAlignment="1" applyProtection="0">
      <alignment vertical="bottom" wrapText="1"/>
    </xf>
    <xf numFmtId="49" fontId="4" fillId="6" borderId="4" applyNumberFormat="1" applyFont="1" applyFill="1" applyBorder="1" applyAlignment="1" applyProtection="0">
      <alignment horizontal="center" vertical="top" wrapText="1"/>
    </xf>
    <xf numFmtId="0" fontId="6" fillId="2" borderId="4" applyNumberFormat="0" applyFont="1" applyFill="1" applyBorder="1" applyAlignment="1" applyProtection="0">
      <alignment horizontal="center" vertical="center" wrapText="1"/>
    </xf>
    <xf numFmtId="60" fontId="6" fillId="2" borderId="4" applyNumberFormat="1" applyFont="1" applyFill="1" applyBorder="1" applyAlignment="1" applyProtection="0">
      <alignment horizontal="center" vertical="center" wrapText="1"/>
    </xf>
    <xf numFmtId="60" fontId="6" fillId="2" borderId="4" applyNumberFormat="1" applyFont="1" applyFill="1" applyBorder="1" applyAlignment="1" applyProtection="0">
      <alignment horizontal="right" vertical="bottom" wrapText="1"/>
    </xf>
    <xf numFmtId="49" fontId="6" fillId="9" borderId="4" applyNumberFormat="1" applyFont="1" applyFill="1" applyBorder="1" applyAlignment="1" applyProtection="0">
      <alignment horizontal="left" vertical="top" wrapText="1" readingOrder="1"/>
    </xf>
    <xf numFmtId="0" fontId="0" fillId="9" borderId="4" applyNumberFormat="1" applyFont="1" applyFill="1" applyBorder="1" applyAlignment="1" applyProtection="0">
      <alignment vertical="bottom" wrapText="1"/>
    </xf>
    <xf numFmtId="60" fontId="6" fillId="9" borderId="4" applyNumberFormat="1" applyFont="1" applyFill="1" applyBorder="1" applyAlignment="1" applyProtection="0">
      <alignment horizontal="right" vertical="bottom" wrapText="1"/>
    </xf>
    <xf numFmtId="49" fontId="6" fillId="9" borderId="4" applyNumberFormat="1" applyFont="1" applyFill="1" applyBorder="1" applyAlignment="1" applyProtection="0">
      <alignment vertical="top" indent="1" wrapText="1"/>
    </xf>
    <xf numFmtId="0" fontId="0" fillId="2" borderId="4" applyNumberFormat="0" applyFont="1" applyFill="1" applyBorder="1" applyAlignment="1" applyProtection="0">
      <alignment vertical="center" wrapText="1"/>
    </xf>
    <xf numFmtId="60" fontId="6" fillId="2" borderId="4" applyNumberFormat="1" applyFont="1" applyFill="1" applyBorder="1" applyAlignment="1" applyProtection="0">
      <alignment horizontal="right" vertical="center" wrapText="1"/>
    </xf>
    <xf numFmtId="0" fontId="0" fillId="2" borderId="16" applyNumberFormat="0" applyFont="1" applyFill="1" applyBorder="1" applyAlignment="1" applyProtection="0">
      <alignment vertical="top" wrapText="1"/>
    </xf>
    <xf numFmtId="0" fontId="0" fillId="2" borderId="17" applyNumberFormat="0" applyFont="1" applyFill="1" applyBorder="1" applyAlignment="1" applyProtection="0">
      <alignment vertical="top" wrapText="1"/>
    </xf>
    <xf numFmtId="0" fontId="0" fillId="2" borderId="18" applyNumberFormat="0" applyFont="1" applyFill="1" applyBorder="1" applyAlignment="1" applyProtection="0">
      <alignment vertical="top" wrapText="1"/>
    </xf>
    <xf numFmtId="0" fontId="0" fillId="2" borderId="19" applyNumberFormat="0" applyFont="1" applyFill="1" applyBorder="1" applyAlignment="1" applyProtection="0">
      <alignment vertical="top" wrapText="1"/>
    </xf>
    <xf numFmtId="0" fontId="0" fillId="2" borderId="20" applyNumberFormat="0" applyFont="1" applyFill="1" applyBorder="1" applyAlignment="1" applyProtection="0">
      <alignment vertical="top" wrapText="1"/>
    </xf>
    <xf numFmtId="0" fontId="0" fillId="2" borderId="21" applyNumberFormat="0" applyFont="1" applyFill="1" applyBorder="1" applyAlignment="1" applyProtection="0">
      <alignment vertical="top" wrapText="1"/>
    </xf>
    <xf numFmtId="0" fontId="0" fillId="2" borderId="22" applyNumberFormat="0" applyFont="1" applyFill="1" applyBorder="1" applyAlignment="1" applyProtection="0">
      <alignment vertical="top" wrapText="1"/>
    </xf>
    <xf numFmtId="0" fontId="0" fillId="2" borderId="23" applyNumberFormat="0" applyFont="1" applyFill="1" applyBorder="1" applyAlignment="1" applyProtection="0">
      <alignment vertical="top" wrapText="1"/>
    </xf>
    <xf numFmtId="0" fontId="0" fillId="2" borderId="24" applyNumberFormat="0"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bdc0bf"/>
      <rgbColor rgb="ffd5d5d5"/>
      <rgbColor rgb="ffdbdbdb"/>
      <rgbColor rgb="fffefffe"/>
      <rgbColor rgb="ff3f3f3f"/>
      <rgbColor rgb="fffefec9"/>
      <rgbColor rgb="ffe0eee2"/>
      <rgbColor rgb="ffdfeee2"/>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30</xdr:row>
      <xdr:rowOff>154217</xdr:rowOff>
    </xdr:from>
    <xdr:to>
      <xdr:col>0</xdr:col>
      <xdr:colOff>2549067</xdr:colOff>
      <xdr:row>32</xdr:row>
      <xdr:rowOff>110026</xdr:rowOff>
    </xdr:to>
    <xdr:sp>
      <xdr:nvSpPr>
        <xdr:cNvPr id="2" name="Shape 2"/>
        <xdr:cNvSpPr txBox="1"/>
      </xdr:nvSpPr>
      <xdr:spPr>
        <a:xfrm>
          <a:off x="-19051" y="13471437"/>
          <a:ext cx="2549069" cy="43079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254000" algn="l" defTabSz="457200" latinLnBrk="0">
            <a:lnSpc>
              <a:spcPct val="100000"/>
            </a:lnSpc>
            <a:spcBef>
              <a:spcPts val="1200"/>
            </a:spcBef>
            <a:spcAft>
              <a:spcPts val="0"/>
            </a:spcAft>
            <a:buClrTx/>
            <a:buSzTx/>
            <a:buFontTx/>
            <a:buNone/>
            <a:tabLst/>
            <a:defRPr b="0" baseline="0" cap="none" i="0" spc="0" strike="noStrike" sz="1800" u="none">
              <a:solidFill>
                <a:srgbClr val="000000"/>
              </a:solidFill>
              <a:uFillTx/>
              <a:latin typeface="+mn-lt"/>
              <a:ea typeface="+mn-ea"/>
              <a:cs typeface="+mn-cs"/>
              <a:sym typeface="Helvetica Neue"/>
            </a:defRPr>
          </a:pPr>
          <a:r>
            <a:rPr b="0" baseline="0" cap="none" i="0" spc="0" strike="noStrike" sz="1800" u="none">
              <a:solidFill>
                <a:srgbClr val="000000"/>
              </a:solidFill>
              <a:uFillTx/>
              <a:latin typeface="+mn-lt"/>
              <a:ea typeface="+mn-ea"/>
              <a:cs typeface="+mn-cs"/>
              <a:sym typeface="Helvetica Neue"/>
            </a:rPr>
            <a:t>Offre de l’entreprise :</a:t>
          </a:r>
        </a:p>
      </xdr:txBody>
    </xdr:sp>
    <xdr:clientData/>
  </xdr:twoCellAnchor>
  <xdr:twoCellAnchor>
    <xdr:from>
      <xdr:col>0</xdr:col>
      <xdr:colOff>0</xdr:colOff>
      <xdr:row>33</xdr:row>
      <xdr:rowOff>195723</xdr:rowOff>
    </xdr:from>
    <xdr:to>
      <xdr:col>1</xdr:col>
      <xdr:colOff>326796</xdr:colOff>
      <xdr:row>35</xdr:row>
      <xdr:rowOff>151532</xdr:rowOff>
    </xdr:to>
    <xdr:sp>
      <xdr:nvSpPr>
        <xdr:cNvPr id="3" name="Shape 3"/>
        <xdr:cNvSpPr txBox="1"/>
      </xdr:nvSpPr>
      <xdr:spPr>
        <a:xfrm>
          <a:off x="-19050" y="14225413"/>
          <a:ext cx="4035197" cy="43079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254000" algn="l" defTabSz="457200" latinLnBrk="0">
            <a:lnSpc>
              <a:spcPct val="100000"/>
            </a:lnSpc>
            <a:spcBef>
              <a:spcPts val="1200"/>
            </a:spcBef>
            <a:spcAft>
              <a:spcPts val="0"/>
            </a:spcAft>
            <a:buClrTx/>
            <a:buSzTx/>
            <a:buFontTx/>
            <a:buNone/>
            <a:tabLst/>
            <a:defRPr b="0" baseline="0" cap="none" i="0" spc="0" strike="noStrike" sz="1800" u="none">
              <a:solidFill>
                <a:srgbClr val="000000"/>
              </a:solidFill>
              <a:uFillTx/>
              <a:latin typeface="+mn-lt"/>
              <a:ea typeface="+mn-ea"/>
              <a:cs typeface="+mn-cs"/>
              <a:sym typeface="Helvetica Neue"/>
            </a:defRPr>
          </a:pPr>
          <a:r>
            <a:rPr b="0" baseline="0" cap="none" i="0" spc="0" strike="noStrike" sz="1800" u="none">
              <a:solidFill>
                <a:srgbClr val="000000"/>
              </a:solidFill>
              <a:uFillTx/>
              <a:latin typeface="+mn-lt"/>
              <a:ea typeface="+mn-ea"/>
              <a:cs typeface="+mn-cs"/>
              <a:sym typeface="Helvetica Neue"/>
            </a:rPr>
            <a:t>Signature et cachet de l’entreprise :</a:t>
          </a:r>
        </a:p>
      </xdr:txBody>
    </xdr:sp>
    <xdr:clientData/>
  </xdr:twoCellAnchor>
  <xdr:twoCellAnchor>
    <xdr:from>
      <xdr:col>0</xdr:col>
      <xdr:colOff>194755</xdr:colOff>
      <xdr:row>35</xdr:row>
      <xdr:rowOff>95342</xdr:rowOff>
    </xdr:from>
    <xdr:to>
      <xdr:col>0</xdr:col>
      <xdr:colOff>978116</xdr:colOff>
      <xdr:row>37</xdr:row>
      <xdr:rowOff>51151</xdr:rowOff>
    </xdr:to>
    <xdr:sp>
      <xdr:nvSpPr>
        <xdr:cNvPr id="4" name="Shape 4"/>
        <xdr:cNvSpPr txBox="1"/>
      </xdr:nvSpPr>
      <xdr:spPr>
        <a:xfrm>
          <a:off x="194754" y="14600012"/>
          <a:ext cx="783363" cy="43079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254000" algn="l" defTabSz="457200" latinLnBrk="0">
            <a:lnSpc>
              <a:spcPct val="100000"/>
            </a:lnSpc>
            <a:spcBef>
              <a:spcPts val="1200"/>
            </a:spcBef>
            <a:spcAft>
              <a:spcPts val="0"/>
            </a:spcAft>
            <a:buClrTx/>
            <a:buSzTx/>
            <a:buFontTx/>
            <a:buNone/>
            <a:tabLst/>
            <a:defRPr b="0" baseline="0" cap="none" i="0" spc="0" strike="noStrike" sz="1800" u="none">
              <a:solidFill>
                <a:srgbClr val="000000"/>
              </a:solidFill>
              <a:uFillTx/>
              <a:latin typeface="+mn-lt"/>
              <a:ea typeface="+mn-ea"/>
              <a:cs typeface="+mn-cs"/>
              <a:sym typeface="Helvetica Neue"/>
            </a:defRPr>
          </a:pPr>
          <a:r>
            <a:rPr b="0" baseline="0" cap="none" i="0" spc="0" strike="noStrike" sz="1800" u="none">
              <a:solidFill>
                <a:srgbClr val="000000"/>
              </a:solidFill>
              <a:uFillTx/>
              <a:latin typeface="+mn-lt"/>
              <a:ea typeface="+mn-ea"/>
              <a:cs typeface="+mn-cs"/>
              <a:sym typeface="Helvetica Neue"/>
            </a:rPr>
            <a:t>Le :</a:t>
          </a:r>
        </a:p>
      </xdr:txBody>
    </xdr:sp>
    <xdr:clientData/>
  </xdr:twoCellAnchor>
  <xdr:twoCellAnchor>
    <xdr:from>
      <xdr:col>0</xdr:col>
      <xdr:colOff>296482</xdr:colOff>
      <xdr:row>36</xdr:row>
      <xdr:rowOff>232451</xdr:rowOff>
    </xdr:from>
    <xdr:to>
      <xdr:col>0</xdr:col>
      <xdr:colOff>978116</xdr:colOff>
      <xdr:row>38</xdr:row>
      <xdr:rowOff>188260</xdr:rowOff>
    </xdr:to>
    <xdr:sp>
      <xdr:nvSpPr>
        <xdr:cNvPr id="5" name="Shape 5"/>
        <xdr:cNvSpPr txBox="1"/>
      </xdr:nvSpPr>
      <xdr:spPr>
        <a:xfrm>
          <a:off x="296482" y="14974611"/>
          <a:ext cx="681635" cy="43079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254000" algn="l" defTabSz="457200" latinLnBrk="0">
            <a:lnSpc>
              <a:spcPct val="100000"/>
            </a:lnSpc>
            <a:spcBef>
              <a:spcPts val="1200"/>
            </a:spcBef>
            <a:spcAft>
              <a:spcPts val="0"/>
            </a:spcAft>
            <a:buClrTx/>
            <a:buSzTx/>
            <a:buFontTx/>
            <a:buNone/>
            <a:tabLst/>
            <a:defRPr b="0" baseline="0" cap="none" i="0" spc="0" strike="noStrike" sz="1800" u="none">
              <a:solidFill>
                <a:srgbClr val="000000"/>
              </a:solidFill>
              <a:uFillTx/>
              <a:latin typeface="+mn-lt"/>
              <a:ea typeface="+mn-ea"/>
              <a:cs typeface="+mn-cs"/>
              <a:sym typeface="Helvetica Neue"/>
            </a:defRPr>
          </a:pPr>
          <a:r>
            <a:rPr b="0" baseline="0" cap="none" i="0" spc="0" strike="noStrike" sz="1800" u="none">
              <a:solidFill>
                <a:srgbClr val="000000"/>
              </a:solidFill>
              <a:uFillTx/>
              <a:latin typeface="+mn-lt"/>
              <a:ea typeface="+mn-ea"/>
              <a:cs typeface="+mn-cs"/>
              <a:sym typeface="Helvetica Neue"/>
            </a:rPr>
            <a:t>À :</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F39"/>
  <sheetViews>
    <sheetView workbookViewId="0" showGridLines="0" defaultGridColor="1"/>
  </sheetViews>
  <sheetFormatPr defaultColWidth="16.3333" defaultRowHeight="18.7" customHeight="1" outlineLevelRow="0" outlineLevelCol="0"/>
  <cols>
    <col min="1" max="2" width="48.6719" style="1" customWidth="1"/>
    <col min="3" max="6" width="16.3516" style="1" customWidth="1"/>
    <col min="7" max="16384" width="16.3516" style="1" customWidth="1"/>
  </cols>
  <sheetData>
    <row r="1" ht="35.45" customHeight="1">
      <c r="A1" t="s" s="2">
        <v>0</v>
      </c>
      <c r="B1" s="3"/>
      <c r="C1" s="3"/>
      <c r="D1" s="3"/>
      <c r="E1" s="3"/>
      <c r="F1" s="4"/>
    </row>
    <row r="2" ht="19.7" customHeight="1">
      <c r="A2" t="s" s="5">
        <v>1</v>
      </c>
      <c r="B2" t="s" s="5">
        <v>2</v>
      </c>
      <c r="C2" t="s" s="5">
        <v>3</v>
      </c>
      <c r="D2" t="s" s="5">
        <v>4</v>
      </c>
      <c r="E2" t="s" s="5">
        <v>5</v>
      </c>
      <c r="F2" t="s" s="5">
        <v>6</v>
      </c>
    </row>
    <row r="3" ht="21.65" customHeight="1">
      <c r="A3" t="s" s="6">
        <v>7</v>
      </c>
      <c r="B3" t="s" s="7">
        <v>8</v>
      </c>
      <c r="C3" s="8"/>
      <c r="D3" s="9"/>
      <c r="E3" s="9"/>
      <c r="F3" s="9"/>
    </row>
    <row r="4" ht="19.7" customHeight="1">
      <c r="A4" s="10"/>
      <c r="B4" t="s" s="11">
        <v>9</v>
      </c>
      <c r="C4" s="12"/>
      <c r="D4" s="9"/>
      <c r="E4" s="9"/>
      <c r="F4" s="12">
        <v>0</v>
      </c>
    </row>
    <row r="5" ht="21.65" customHeight="1">
      <c r="A5" t="s" s="13">
        <v>10</v>
      </c>
      <c r="B5" t="s" s="14">
        <v>11</v>
      </c>
      <c r="C5" s="15"/>
      <c r="D5" s="9"/>
      <c r="E5" s="9"/>
      <c r="F5" s="9"/>
    </row>
    <row r="6" ht="8.5" customHeight="1">
      <c r="A6" s="10"/>
      <c r="B6" t="s" s="16">
        <v>12</v>
      </c>
      <c r="C6" s="17">
        <v>0</v>
      </c>
      <c r="D6" s="9"/>
      <c r="E6" s="9"/>
      <c r="F6" s="9"/>
    </row>
    <row r="7" ht="8" customHeight="1">
      <c r="A7" s="10"/>
      <c r="B7" s="10"/>
      <c r="C7" s="9"/>
      <c r="D7" s="9"/>
      <c r="E7" s="9"/>
      <c r="F7" s="9"/>
    </row>
    <row r="8" ht="8" customHeight="1">
      <c r="A8" s="10"/>
      <c r="B8" s="10"/>
      <c r="C8" s="9"/>
      <c r="D8" s="9"/>
      <c r="E8" s="9"/>
      <c r="F8" s="9"/>
    </row>
    <row r="9" ht="137.7" customHeight="1">
      <c r="A9" s="10"/>
      <c r="B9" s="10"/>
      <c r="C9" s="9"/>
      <c r="D9" s="9"/>
      <c r="E9" s="9"/>
      <c r="F9" s="9"/>
    </row>
    <row r="10" ht="21.65" customHeight="1">
      <c r="A10" t="s" s="13">
        <v>13</v>
      </c>
      <c r="B10" t="s" s="14">
        <v>14</v>
      </c>
      <c r="C10" s="18"/>
      <c r="D10" s="9"/>
      <c r="E10" s="9"/>
      <c r="F10" s="9"/>
    </row>
    <row r="11" ht="51.85" customHeight="1">
      <c r="A11" s="19"/>
      <c r="B11" t="s" s="20">
        <v>15</v>
      </c>
      <c r="C11" s="21">
        <v>2</v>
      </c>
      <c r="D11" s="22"/>
      <c r="E11" s="22"/>
      <c r="F11" s="23"/>
    </row>
    <row r="12" ht="49.8" customHeight="1">
      <c r="A12" s="19"/>
      <c r="B12" t="s" s="24">
        <v>16</v>
      </c>
      <c r="C12" s="25">
        <v>2</v>
      </c>
      <c r="D12" s="26"/>
      <c r="E12" s="26"/>
      <c r="F12" s="27"/>
    </row>
    <row r="13" ht="63.7" customHeight="1">
      <c r="A13" s="19"/>
      <c r="B13" t="s" s="28">
        <v>17</v>
      </c>
      <c r="C13" s="21">
        <v>9</v>
      </c>
      <c r="D13" s="22"/>
      <c r="E13" s="22"/>
      <c r="F13" s="23"/>
    </row>
    <row r="14" ht="71.35" customHeight="1">
      <c r="A14" s="19"/>
      <c r="B14" t="s" s="28">
        <v>18</v>
      </c>
      <c r="C14" s="21">
        <v>1</v>
      </c>
      <c r="D14" s="22"/>
      <c r="E14" s="22"/>
      <c r="F14" s="23"/>
    </row>
    <row r="15" ht="53.15" customHeight="1">
      <c r="A15" s="29"/>
      <c r="B15" t="s" s="30">
        <v>19</v>
      </c>
      <c r="C15" s="31">
        <v>4</v>
      </c>
      <c r="D15" s="32"/>
      <c r="E15" s="32"/>
      <c r="F15" s="33"/>
    </row>
    <row r="16" ht="53.15" customHeight="1">
      <c r="A16" s="34"/>
      <c r="B16" t="s" s="35">
        <v>20</v>
      </c>
      <c r="C16" s="36">
        <v>1</v>
      </c>
      <c r="D16" s="37"/>
      <c r="E16" s="37"/>
      <c r="F16" s="38"/>
    </row>
    <row r="17" ht="19.7" customHeight="1">
      <c r="A17" s="39"/>
      <c r="B17" t="s" s="40">
        <v>21</v>
      </c>
      <c r="C17" s="41"/>
      <c r="D17" s="42"/>
      <c r="E17" s="43">
        <f>SUM(E11:E15)-E12</f>
        <v>0</v>
      </c>
      <c r="F17" s="44">
        <f>E17+E17*20/100</f>
        <v>0</v>
      </c>
    </row>
    <row r="18" ht="21.65" customHeight="1">
      <c r="A18" s="10"/>
      <c r="B18" t="s" s="14">
        <v>22</v>
      </c>
      <c r="C18" s="15"/>
      <c r="D18" s="9"/>
      <c r="E18" s="9"/>
      <c r="F18" s="9"/>
    </row>
    <row r="19" ht="41.55" customHeight="1">
      <c r="A19" s="10"/>
      <c r="B19" t="s" s="45">
        <v>23</v>
      </c>
      <c r="C19" s="21">
        <v>2</v>
      </c>
      <c r="D19" s="22"/>
      <c r="E19" s="22"/>
      <c r="F19" s="22"/>
    </row>
    <row r="20" ht="30.7" customHeight="1">
      <c r="A20" s="10"/>
      <c r="B20" t="s" s="16">
        <v>24</v>
      </c>
      <c r="C20" s="21">
        <v>9</v>
      </c>
      <c r="D20" s="22"/>
      <c r="E20" s="22"/>
      <c r="F20" s="22"/>
    </row>
    <row r="21" ht="42.55" customHeight="1">
      <c r="A21" s="10"/>
      <c r="B21" t="s" s="45">
        <v>25</v>
      </c>
      <c r="C21" s="21">
        <v>1</v>
      </c>
      <c r="D21" s="22"/>
      <c r="E21" s="22"/>
      <c r="F21" s="22"/>
    </row>
    <row r="22" ht="31.5" customHeight="1">
      <c r="A22" s="10"/>
      <c r="B22" t="s" s="46">
        <v>26</v>
      </c>
      <c r="C22" s="47">
        <v>4</v>
      </c>
      <c r="D22" s="48"/>
      <c r="E22" s="48"/>
      <c r="F22" s="48"/>
    </row>
    <row r="23" ht="19.7" customHeight="1">
      <c r="A23" s="10"/>
      <c r="B23" t="s" s="49">
        <v>21</v>
      </c>
      <c r="C23" s="50"/>
      <c r="D23" s="51"/>
      <c r="E23" s="43">
        <f>SUM(E19:E22)</f>
        <v>0</v>
      </c>
      <c r="F23" s="44">
        <f>E23+E23*20/100</f>
        <v>0</v>
      </c>
    </row>
    <row r="24" ht="21.65" customHeight="1">
      <c r="A24" s="10"/>
      <c r="B24" t="s" s="14">
        <v>27</v>
      </c>
      <c r="C24" s="15"/>
      <c r="D24" s="9"/>
      <c r="E24" s="9"/>
      <c r="F24" s="9"/>
    </row>
    <row r="25" ht="30.7" customHeight="1">
      <c r="A25" s="10"/>
      <c r="B25" t="s" s="16">
        <v>28</v>
      </c>
      <c r="C25" s="21">
        <v>2</v>
      </c>
      <c r="D25" s="52"/>
      <c r="E25" s="52"/>
      <c r="F25" s="52"/>
    </row>
    <row r="26" ht="30.7" customHeight="1">
      <c r="A26" s="10"/>
      <c r="B26" t="s" s="45">
        <v>29</v>
      </c>
      <c r="C26" s="21">
        <v>9</v>
      </c>
      <c r="D26" s="52"/>
      <c r="E26" s="52"/>
      <c r="F26" s="52"/>
    </row>
    <row r="27" ht="30.7" customHeight="1">
      <c r="A27" s="10"/>
      <c r="B27" t="s" s="16">
        <v>30</v>
      </c>
      <c r="C27" s="21">
        <v>1</v>
      </c>
      <c r="D27" s="52"/>
      <c r="E27" s="52"/>
      <c r="F27" s="52"/>
    </row>
    <row r="28" ht="31.4" customHeight="1">
      <c r="A28" s="10"/>
      <c r="B28" t="s" s="53">
        <v>31</v>
      </c>
      <c r="C28" s="54">
        <v>1</v>
      </c>
      <c r="D28" s="55"/>
      <c r="E28" s="55"/>
      <c r="F28" s="55"/>
    </row>
    <row r="29" ht="31.4" customHeight="1">
      <c r="A29" s="10"/>
      <c r="B29" t="s" s="56">
        <v>32</v>
      </c>
      <c r="C29" s="54">
        <v>4</v>
      </c>
      <c r="D29" s="55"/>
      <c r="E29" s="55"/>
      <c r="F29" s="55"/>
    </row>
    <row r="30" ht="19.7" customHeight="1">
      <c r="A30" s="10"/>
      <c r="B30" t="s" s="49">
        <v>21</v>
      </c>
      <c r="C30" s="57"/>
      <c r="D30" s="58"/>
      <c r="E30" s="43">
        <f>SUM(E25:E29)</f>
        <v>0</v>
      </c>
      <c r="F30" s="44">
        <f>E30+E30*20/100</f>
        <v>0</v>
      </c>
    </row>
    <row r="31" ht="18.7" customHeight="1">
      <c r="A31" s="59"/>
      <c r="B31" s="60"/>
      <c r="C31" s="60"/>
      <c r="D31" s="60"/>
      <c r="E31" s="60"/>
      <c r="F31" s="61"/>
    </row>
    <row r="32" ht="18.7" customHeight="1">
      <c r="A32" s="62"/>
      <c r="B32" s="63"/>
      <c r="C32" s="63"/>
      <c r="D32" s="63"/>
      <c r="E32" s="63"/>
      <c r="F32" s="64"/>
    </row>
    <row r="33" ht="18.7" customHeight="1">
      <c r="A33" s="62"/>
      <c r="B33" s="63"/>
      <c r="C33" s="63"/>
      <c r="D33" s="63"/>
      <c r="E33" s="63"/>
      <c r="F33" s="64"/>
    </row>
    <row r="34" ht="18.7" customHeight="1">
      <c r="A34" s="62"/>
      <c r="B34" s="63"/>
      <c r="C34" s="63"/>
      <c r="D34" s="63"/>
      <c r="E34" s="63"/>
      <c r="F34" s="64"/>
    </row>
    <row r="35" ht="18.7" customHeight="1">
      <c r="A35" s="62"/>
      <c r="B35" s="63"/>
      <c r="C35" s="63"/>
      <c r="D35" s="63"/>
      <c r="E35" s="63"/>
      <c r="F35" s="64"/>
    </row>
    <row r="36" ht="18.7" customHeight="1">
      <c r="A36" s="62"/>
      <c r="B36" s="63"/>
      <c r="C36" s="63"/>
      <c r="D36" s="63"/>
      <c r="E36" s="63"/>
      <c r="F36" s="64"/>
    </row>
    <row r="37" ht="18.7" customHeight="1">
      <c r="A37" s="62"/>
      <c r="B37" s="63"/>
      <c r="C37" s="63"/>
      <c r="D37" s="63"/>
      <c r="E37" s="63"/>
      <c r="F37" s="64"/>
    </row>
    <row r="38" ht="18.7" customHeight="1">
      <c r="A38" s="62"/>
      <c r="B38" s="63"/>
      <c r="C38" s="63"/>
      <c r="D38" s="63"/>
      <c r="E38" s="63"/>
      <c r="F38" s="64"/>
    </row>
    <row r="39" ht="18.7" customHeight="1">
      <c r="A39" s="65"/>
      <c r="B39" s="66"/>
      <c r="C39" s="66"/>
      <c r="D39" s="66"/>
      <c r="E39" s="66"/>
      <c r="F39" s="67"/>
    </row>
  </sheetData>
  <mergeCells count="12">
    <mergeCell ref="A1:F1"/>
    <mergeCell ref="C10:F10"/>
    <mergeCell ref="C18:F18"/>
    <mergeCell ref="C24:F24"/>
    <mergeCell ref="A10:A30"/>
    <mergeCell ref="C4:E4"/>
    <mergeCell ref="C3:F3"/>
    <mergeCell ref="A3:A4"/>
    <mergeCell ref="C5:F5"/>
    <mergeCell ref="A5:A9"/>
    <mergeCell ref="B6:B9"/>
    <mergeCell ref="C6:F9"/>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